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cuments\NVGP\Jaarvergadering 2018\"/>
    </mc:Choice>
  </mc:AlternateContent>
  <xr:revisionPtr revIDLastSave="0" documentId="8_{C7F0738D-0C7C-4D76-9752-F78A3A060881}" xr6:coauthVersionLast="33" xr6:coauthVersionMax="33" xr10:uidLastSave="{00000000-0000-0000-0000-000000000000}"/>
  <bookViews>
    <workbookView xWindow="32760" yWindow="32760" windowWidth="24000" windowHeight="9525"/>
  </bookViews>
  <sheets>
    <sheet name="Blad1" sheetId="1" r:id="rId1"/>
    <sheet name="blad2" sheetId="2" r:id="rId2"/>
    <sheet name="Blad3" sheetId="3" r:id="rId3"/>
  </sheets>
  <definedNames>
    <definedName name="_xlnm.Print_Area" localSheetId="0">Blad1!$A$1:$F$45</definedName>
  </definedNames>
  <calcPr calcId="179017"/>
</workbook>
</file>

<file path=xl/calcChain.xml><?xml version="1.0" encoding="utf-8"?>
<calcChain xmlns="http://schemas.openxmlformats.org/spreadsheetml/2006/main">
  <c r="F27" i="1" l="1"/>
  <c r="F32" i="1" s="1"/>
  <c r="F7" i="1"/>
  <c r="F30" i="1" s="1"/>
  <c r="E7" i="1"/>
  <c r="E27" i="1"/>
  <c r="E32" i="1" s="1"/>
  <c r="C27" i="1"/>
  <c r="C32" i="1" s="1"/>
  <c r="D27" i="1"/>
  <c r="D32" i="1" s="1"/>
  <c r="D7" i="1"/>
  <c r="C7" i="1"/>
  <c r="C30" i="1" s="1"/>
  <c r="C33" i="1" l="1"/>
  <c r="E33" i="1"/>
  <c r="D33" i="1"/>
  <c r="D30" i="1"/>
  <c r="E30" i="1"/>
  <c r="F33" i="1"/>
</calcChain>
</file>

<file path=xl/sharedStrings.xml><?xml version="1.0" encoding="utf-8"?>
<sst xmlns="http://schemas.openxmlformats.org/spreadsheetml/2006/main" count="39" uniqueCount="36">
  <si>
    <t>Inkomsten</t>
  </si>
  <si>
    <t>Totaal</t>
  </si>
  <si>
    <t>Uitgaven</t>
  </si>
  <si>
    <t>Verzekeringen ed</t>
  </si>
  <si>
    <t>Inkomsten versus uitgaven</t>
  </si>
  <si>
    <t xml:space="preserve">Inkomsten </t>
  </si>
  <si>
    <t>Personeelskosten</t>
  </si>
  <si>
    <t>Netwerkbijeenkomst</t>
  </si>
  <si>
    <t>Training / voorlichting/ workshop</t>
  </si>
  <si>
    <t>Sociale lasten</t>
  </si>
  <si>
    <t>Administratiekosten</t>
  </si>
  <si>
    <t>Overige kosten</t>
  </si>
  <si>
    <t>Bijzondere baten en lasten</t>
  </si>
  <si>
    <t>Openstaande debiteuren</t>
  </si>
  <si>
    <t>Toelichting</t>
  </si>
  <si>
    <t>werkelijk 2016</t>
  </si>
  <si>
    <t>Begroting 2017</t>
  </si>
  <si>
    <t>Begroting 2018</t>
  </si>
  <si>
    <t xml:space="preserve">Diverse kantoor, porto </t>
  </si>
  <si>
    <t>Bestuurskosten</t>
  </si>
  <si>
    <t>Lidmaatschap NVG</t>
  </si>
  <si>
    <t>Reiskosten</t>
  </si>
  <si>
    <t xml:space="preserve">Lidmaatschap </t>
  </si>
  <si>
    <t>Pensioenverzekering*</t>
  </si>
  <si>
    <t>Reserveringkosten AV + statuten**</t>
  </si>
  <si>
    <t>Honoraria adviseurs***</t>
  </si>
  <si>
    <t>** AV worden op dit moment herzien</t>
  </si>
  <si>
    <t>*** Oversluitkosten pensioenverzekering</t>
  </si>
  <si>
    <t>Entreegelden Kennisdag</t>
  </si>
  <si>
    <t>Reclamemateriaal Kennisdag</t>
  </si>
  <si>
    <t>Jaarvergadering</t>
  </si>
  <si>
    <t>* Pensoenverzekering overgesloten i.v.m. fors verhoogde premie, daardoor lagere kosten in 2018</t>
  </si>
  <si>
    <t>Telefoonkosten / internet/ hardware</t>
  </si>
  <si>
    <t>Werkelijk 2017</t>
  </si>
  <si>
    <t>De AV worden op dit moment herzien.</t>
  </si>
  <si>
    <t>Begroting NVGP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</si>
</sst>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7" formatCode="&quot;€&quot;\ #,##0.00_-;[Red]&quot;€&quot;\ #,##0.00\-"/>
    <numFmt numFmtId="170" formatCode="_-&quot;€&quot;\ * #,##0.00_-;_-&quot;€&quot;\ * #,##0.00\-;_-&quot;€&quot;\ * &quot;-&quot;??_-;_-@_-"/>
    <numFmt numFmtId="176" formatCode="&quot;€&quot;\ #,##0.00_-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176" fontId="7" fillId="0" borderId="0" xfId="0" applyNumberFormat="1" applyFont="1"/>
    <xf numFmtId="167" fontId="3" fillId="0" borderId="0" xfId="0" applyNumberFormat="1" applyFont="1" applyBorder="1" applyAlignment="1">
      <alignment horizontal="right"/>
    </xf>
    <xf numFmtId="0" fontId="4" fillId="0" borderId="0" xfId="0" applyFont="1" applyBorder="1"/>
    <xf numFmtId="167" fontId="4" fillId="0" borderId="0" xfId="0" applyNumberFormat="1" applyFont="1" applyBorder="1" applyAlignment="1">
      <alignment horizontal="right"/>
    </xf>
    <xf numFmtId="3" fontId="7" fillId="0" borderId="0" xfId="0" applyNumberFormat="1" applyFont="1"/>
    <xf numFmtId="0" fontId="3" fillId="0" borderId="0" xfId="0" applyFont="1" applyBorder="1"/>
    <xf numFmtId="167" fontId="8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Border="1"/>
    <xf numFmtId="0" fontId="6" fillId="2" borderId="1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176" fontId="7" fillId="0" borderId="0" xfId="0" applyNumberFormat="1" applyFont="1" applyBorder="1"/>
    <xf numFmtId="176" fontId="3" fillId="0" borderId="0" xfId="0" applyNumberFormat="1" applyFont="1" applyBorder="1"/>
    <xf numFmtId="0" fontId="4" fillId="2" borderId="3" xfId="0" applyFont="1" applyFill="1" applyBorder="1"/>
    <xf numFmtId="0" fontId="3" fillId="3" borderId="3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4" xfId="0" applyFont="1" applyFill="1" applyBorder="1"/>
    <xf numFmtId="0" fontId="4" fillId="2" borderId="5" xfId="0" applyFont="1" applyFill="1" applyBorder="1"/>
    <xf numFmtId="0" fontId="3" fillId="3" borderId="2" xfId="0" applyFont="1" applyFill="1" applyBorder="1"/>
    <xf numFmtId="0" fontId="4" fillId="2" borderId="6" xfId="0" applyFont="1" applyFill="1" applyBorder="1"/>
    <xf numFmtId="167" fontId="4" fillId="0" borderId="0" xfId="0" applyNumberFormat="1" applyFont="1" applyFill="1" applyBorder="1" applyAlignment="1">
      <alignment horizontal="left"/>
    </xf>
    <xf numFmtId="170" fontId="7" fillId="0" borderId="7" xfId="1" applyFont="1" applyBorder="1"/>
    <xf numFmtId="170" fontId="7" fillId="0" borderId="0" xfId="1" applyFont="1"/>
    <xf numFmtId="0" fontId="4" fillId="0" borderId="0" xfId="0" applyFont="1"/>
    <xf numFmtId="167" fontId="3" fillId="0" borderId="0" xfId="0" applyNumberFormat="1" applyFont="1" applyFill="1" applyBorder="1" applyAlignment="1">
      <alignment horizontal="left"/>
    </xf>
    <xf numFmtId="170" fontId="7" fillId="0" borderId="8" xfId="1" applyFont="1" applyBorder="1"/>
    <xf numFmtId="0" fontId="6" fillId="0" borderId="9" xfId="0" applyFont="1" applyBorder="1"/>
    <xf numFmtId="0" fontId="9" fillId="2" borderId="10" xfId="0" applyFont="1" applyFill="1" applyBorder="1"/>
    <xf numFmtId="170" fontId="3" fillId="4" borderId="8" xfId="1" applyFont="1" applyFill="1" applyBorder="1"/>
    <xf numFmtId="170" fontId="7" fillId="0" borderId="11" xfId="1" applyFont="1" applyBorder="1"/>
    <xf numFmtId="170" fontId="3" fillId="0" borderId="8" xfId="1" applyFont="1" applyBorder="1"/>
    <xf numFmtId="0" fontId="9" fillId="0" borderId="12" xfId="0" applyFont="1" applyBorder="1"/>
    <xf numFmtId="0" fontId="9" fillId="0" borderId="13" xfId="0" applyFont="1" applyBorder="1"/>
    <xf numFmtId="170" fontId="7" fillId="0" borderId="0" xfId="1" applyFont="1" applyBorder="1"/>
    <xf numFmtId="170" fontId="7" fillId="0" borderId="14" xfId="1" applyFont="1" applyBorder="1"/>
    <xf numFmtId="170" fontId="7" fillId="0" borderId="15" xfId="1" applyFont="1" applyBorder="1"/>
    <xf numFmtId="170" fontId="7" fillId="0" borderId="16" xfId="1" applyFont="1" applyBorder="1"/>
    <xf numFmtId="0" fontId="4" fillId="2" borderId="17" xfId="0" applyFont="1" applyFill="1" applyBorder="1"/>
    <xf numFmtId="0" fontId="4" fillId="2" borderId="18" xfId="0" applyFont="1" applyFill="1" applyBorder="1"/>
    <xf numFmtId="170" fontId="7" fillId="0" borderId="19" xfId="1" applyFont="1" applyBorder="1"/>
    <xf numFmtId="170" fontId="0" fillId="0" borderId="11" xfId="1" applyFont="1" applyBorder="1"/>
    <xf numFmtId="0" fontId="4" fillId="2" borderId="15" xfId="0" applyFont="1" applyFill="1" applyBorder="1"/>
    <xf numFmtId="170" fontId="4" fillId="0" borderId="7" xfId="1" applyFont="1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zoomScaleNormal="100" workbookViewId="0"/>
  </sheetViews>
  <sheetFormatPr defaultRowHeight="12.75" x14ac:dyDescent="0.2"/>
  <cols>
    <col min="1" max="1" width="42.28515625" style="4" customWidth="1"/>
    <col min="2" max="2" width="0" hidden="1" customWidth="1"/>
    <col min="3" max="4" width="20.42578125" style="4" hidden="1" customWidth="1"/>
    <col min="5" max="6" width="20.5703125" style="4" customWidth="1"/>
    <col min="8" max="8" width="3.42578125" style="4" customWidth="1"/>
    <col min="10" max="10" width="18.140625" style="4" customWidth="1"/>
    <col min="11" max="11" width="12.7109375" style="4" customWidth="1"/>
    <col min="12" max="12" width="14.7109375" style="4" customWidth="1"/>
    <col min="13" max="16384" width="9.140625" style="4"/>
  </cols>
  <sheetData>
    <row r="1" spans="1:10" ht="18" x14ac:dyDescent="0.25">
      <c r="A1" s="2" t="s">
        <v>35</v>
      </c>
      <c r="C1" s="2"/>
      <c r="D1" s="2"/>
      <c r="E1" s="2"/>
      <c r="F1" s="2"/>
    </row>
    <row r="2" spans="1:10" ht="13.5" thickBot="1" x14ac:dyDescent="0.25">
      <c r="A2" s="3"/>
      <c r="C2" s="36"/>
      <c r="D2" s="36"/>
      <c r="E2" s="3"/>
      <c r="F2" s="3"/>
    </row>
    <row r="3" spans="1:10" ht="16.5" thickBot="1" x14ac:dyDescent="0.3">
      <c r="A3" s="37" t="s">
        <v>0</v>
      </c>
      <c r="C3" s="42" t="s">
        <v>15</v>
      </c>
      <c r="D3" s="42" t="s">
        <v>16</v>
      </c>
      <c r="E3" s="41" t="s">
        <v>33</v>
      </c>
      <c r="F3" s="41" t="s">
        <v>17</v>
      </c>
    </row>
    <row r="4" spans="1:10" ht="14.25" customHeight="1" x14ac:dyDescent="0.2">
      <c r="A4" s="29" t="s">
        <v>22</v>
      </c>
      <c r="C4" s="35">
        <v>49493.19</v>
      </c>
      <c r="D4" s="35">
        <v>52000</v>
      </c>
      <c r="E4" s="35">
        <v>44335</v>
      </c>
      <c r="F4" s="35">
        <v>45645</v>
      </c>
      <c r="H4" s="15"/>
      <c r="J4" s="14"/>
    </row>
    <row r="5" spans="1:10" x14ac:dyDescent="0.2">
      <c r="A5" s="22" t="s">
        <v>7</v>
      </c>
      <c r="C5" s="31"/>
      <c r="D5" s="31"/>
      <c r="E5" s="31"/>
      <c r="F5" s="31"/>
      <c r="H5" s="10"/>
      <c r="J5" s="13"/>
    </row>
    <row r="6" spans="1:10" ht="13.5" thickBot="1" x14ac:dyDescent="0.25">
      <c r="A6" s="22" t="s">
        <v>28</v>
      </c>
      <c r="C6" s="39"/>
      <c r="D6" s="50">
        <v>10000</v>
      </c>
      <c r="E6" s="39">
        <v>9250</v>
      </c>
      <c r="F6" s="39">
        <v>15900</v>
      </c>
      <c r="H6" s="9"/>
      <c r="I6" s="16"/>
    </row>
    <row r="7" spans="1:10" x14ac:dyDescent="0.2">
      <c r="A7" s="23" t="s">
        <v>1</v>
      </c>
      <c r="C7" s="40">
        <f>SUM(C4:C6)</f>
        <v>49493.19</v>
      </c>
      <c r="D7" s="40">
        <f>SUM(D4:D6)</f>
        <v>62000</v>
      </c>
      <c r="E7" s="40">
        <f>SUM(E4:E6)</f>
        <v>53585</v>
      </c>
      <c r="F7" s="40">
        <f>SUM(F4:F6)</f>
        <v>61545</v>
      </c>
      <c r="H7" s="7"/>
    </row>
    <row r="8" spans="1:10" x14ac:dyDescent="0.2">
      <c r="A8" s="17"/>
      <c r="C8" s="32"/>
      <c r="D8" s="32"/>
      <c r="E8" s="32"/>
      <c r="F8" s="32"/>
      <c r="H8" s="5"/>
    </row>
    <row r="9" spans="1:10" ht="15.75" x14ac:dyDescent="0.25">
      <c r="A9" s="18" t="s">
        <v>2</v>
      </c>
      <c r="C9" s="32"/>
      <c r="D9" s="32"/>
      <c r="E9" s="32"/>
      <c r="F9" s="32"/>
      <c r="H9" s="5"/>
    </row>
    <row r="10" spans="1:10" x14ac:dyDescent="0.2">
      <c r="A10" s="22" t="s">
        <v>18</v>
      </c>
      <c r="C10" s="31">
        <v>894.58</v>
      </c>
      <c r="D10" s="31">
        <v>1000</v>
      </c>
      <c r="E10" s="31">
        <v>698.32</v>
      </c>
      <c r="F10" s="31">
        <v>700</v>
      </c>
      <c r="H10" s="9"/>
    </row>
    <row r="11" spans="1:10" x14ac:dyDescent="0.2">
      <c r="A11" s="51" t="s">
        <v>29</v>
      </c>
      <c r="C11" s="31">
        <v>0</v>
      </c>
      <c r="D11" s="31"/>
      <c r="E11" s="31">
        <v>1273.4000000000001</v>
      </c>
      <c r="F11" s="31"/>
      <c r="H11" s="9"/>
    </row>
    <row r="12" spans="1:10" x14ac:dyDescent="0.2">
      <c r="A12" s="24" t="s">
        <v>19</v>
      </c>
      <c r="C12" s="31">
        <v>467.49</v>
      </c>
      <c r="D12" s="31">
        <v>750</v>
      </c>
      <c r="E12" s="31">
        <v>726.49</v>
      </c>
      <c r="F12" s="31">
        <v>750</v>
      </c>
      <c r="H12" s="9"/>
    </row>
    <row r="13" spans="1:10" x14ac:dyDescent="0.2">
      <c r="A13" s="24" t="s">
        <v>20</v>
      </c>
      <c r="C13" s="31">
        <v>2219.08</v>
      </c>
      <c r="D13" s="31">
        <v>2200</v>
      </c>
      <c r="E13" s="31">
        <v>1979</v>
      </c>
      <c r="F13" s="31">
        <v>2170</v>
      </c>
      <c r="H13" s="9"/>
    </row>
    <row r="14" spans="1:10" x14ac:dyDescent="0.2">
      <c r="A14" s="24" t="s">
        <v>32</v>
      </c>
      <c r="C14" s="31">
        <v>646.83000000000004</v>
      </c>
      <c r="D14" s="31">
        <v>500</v>
      </c>
      <c r="E14" s="31">
        <v>643.41</v>
      </c>
      <c r="F14" s="31">
        <v>500</v>
      </c>
      <c r="H14" s="9"/>
    </row>
    <row r="15" spans="1:10" x14ac:dyDescent="0.2">
      <c r="A15" s="24" t="s">
        <v>3</v>
      </c>
      <c r="C15" s="31">
        <v>1482.5</v>
      </c>
      <c r="D15" s="31">
        <v>1500</v>
      </c>
      <c r="E15" s="52">
        <v>1207.96</v>
      </c>
      <c r="F15" s="31">
        <v>1300</v>
      </c>
      <c r="H15" s="9"/>
    </row>
    <row r="16" spans="1:10" x14ac:dyDescent="0.2">
      <c r="A16" s="25" t="s">
        <v>10</v>
      </c>
      <c r="C16" s="31">
        <v>1068.03</v>
      </c>
      <c r="D16" s="31">
        <v>1250</v>
      </c>
      <c r="E16" s="31">
        <v>1312.56</v>
      </c>
      <c r="F16" s="31">
        <v>1250</v>
      </c>
      <c r="H16" s="9"/>
    </row>
    <row r="17" spans="1:12" x14ac:dyDescent="0.2">
      <c r="A17" s="24" t="s">
        <v>30</v>
      </c>
      <c r="C17" s="31">
        <v>886.81</v>
      </c>
      <c r="D17" s="31">
        <v>1000</v>
      </c>
      <c r="E17" s="31">
        <v>396.22</v>
      </c>
      <c r="F17" s="31">
        <v>335</v>
      </c>
      <c r="H17" s="9"/>
    </row>
    <row r="18" spans="1:12" x14ac:dyDescent="0.2">
      <c r="A18" s="26" t="s">
        <v>8</v>
      </c>
      <c r="C18" s="31"/>
      <c r="D18" s="31">
        <v>9800</v>
      </c>
      <c r="E18" s="31">
        <v>8905.9500000000007</v>
      </c>
      <c r="F18" s="31">
        <v>10000</v>
      </c>
      <c r="H18" s="9"/>
    </row>
    <row r="19" spans="1:12" x14ac:dyDescent="0.2">
      <c r="A19" s="26" t="s">
        <v>6</v>
      </c>
      <c r="C19" s="31">
        <v>27896.400000000001</v>
      </c>
      <c r="D19" s="31">
        <v>28000</v>
      </c>
      <c r="E19" s="31">
        <v>28351.93</v>
      </c>
      <c r="F19" s="31">
        <v>28500</v>
      </c>
      <c r="H19" s="9"/>
    </row>
    <row r="20" spans="1:12" x14ac:dyDescent="0.2">
      <c r="A20" s="24" t="s">
        <v>23</v>
      </c>
      <c r="C20" s="31">
        <v>6721.2</v>
      </c>
      <c r="D20" s="31">
        <v>7500</v>
      </c>
      <c r="E20" s="31">
        <v>7511.07</v>
      </c>
      <c r="F20" s="31">
        <v>6900</v>
      </c>
      <c r="H20" s="9"/>
    </row>
    <row r="21" spans="1:12" x14ac:dyDescent="0.2">
      <c r="A21" s="26" t="s">
        <v>9</v>
      </c>
      <c r="C21" s="31">
        <v>5676.77</v>
      </c>
      <c r="D21" s="31">
        <v>5600</v>
      </c>
      <c r="E21" s="31">
        <v>6296.56</v>
      </c>
      <c r="F21" s="31">
        <v>6000</v>
      </c>
      <c r="H21" s="9"/>
    </row>
    <row r="22" spans="1:12" x14ac:dyDescent="0.2">
      <c r="A22" s="26" t="s">
        <v>21</v>
      </c>
      <c r="C22" s="31">
        <v>0</v>
      </c>
      <c r="D22" s="31">
        <v>0</v>
      </c>
      <c r="E22" s="31">
        <v>0</v>
      </c>
      <c r="F22" s="31">
        <v>0</v>
      </c>
      <c r="H22" s="9"/>
    </row>
    <row r="23" spans="1:12" x14ac:dyDescent="0.2">
      <c r="A23" s="26" t="s">
        <v>24</v>
      </c>
      <c r="C23" s="31">
        <v>0</v>
      </c>
      <c r="D23" s="31">
        <v>1000</v>
      </c>
      <c r="E23" s="31">
        <v>0</v>
      </c>
      <c r="F23" s="31">
        <v>1000</v>
      </c>
      <c r="H23" s="9"/>
    </row>
    <row r="24" spans="1:12" x14ac:dyDescent="0.2">
      <c r="A24" s="26" t="s">
        <v>13</v>
      </c>
      <c r="C24" s="31">
        <v>1814.08</v>
      </c>
      <c r="D24" s="31"/>
      <c r="E24" s="31">
        <v>0</v>
      </c>
      <c r="F24" s="31">
        <v>0</v>
      </c>
      <c r="H24" s="9"/>
    </row>
    <row r="25" spans="1:12" x14ac:dyDescent="0.2">
      <c r="A25" s="48" t="s">
        <v>11</v>
      </c>
      <c r="C25" s="31">
        <v>127.8</v>
      </c>
      <c r="D25" s="31">
        <v>500</v>
      </c>
      <c r="E25" s="31">
        <v>485.9</v>
      </c>
      <c r="F25" s="31">
        <v>500</v>
      </c>
      <c r="H25" s="9"/>
    </row>
    <row r="26" spans="1:12" ht="13.5" thickBot="1" x14ac:dyDescent="0.25">
      <c r="A26" s="47" t="s">
        <v>25</v>
      </c>
      <c r="C26" s="39">
        <v>0</v>
      </c>
      <c r="D26" s="39"/>
      <c r="E26" s="39">
        <v>500</v>
      </c>
      <c r="F26" s="39"/>
      <c r="H26" s="9"/>
    </row>
    <row r="27" spans="1:12" x14ac:dyDescent="0.2">
      <c r="A27" s="28" t="s">
        <v>1</v>
      </c>
      <c r="C27" s="35">
        <f>SUM(C10:C26)</f>
        <v>49901.570000000007</v>
      </c>
      <c r="D27" s="46">
        <f>SUM(D10:D26)</f>
        <v>60600</v>
      </c>
      <c r="E27" s="35">
        <f>SUM(E10:E26)</f>
        <v>60288.77</v>
      </c>
      <c r="F27" s="35">
        <f>SUM(F10:F26)</f>
        <v>59905</v>
      </c>
      <c r="H27" s="7"/>
      <c r="L27" s="6"/>
    </row>
    <row r="28" spans="1:12" ht="14.25" customHeight="1" x14ac:dyDescent="0.2">
      <c r="A28" s="17"/>
      <c r="C28" s="43"/>
      <c r="D28" s="43"/>
      <c r="E28" s="44"/>
      <c r="F28" s="44"/>
      <c r="H28" s="5"/>
    </row>
    <row r="29" spans="1:12" ht="15.75" x14ac:dyDescent="0.25">
      <c r="A29" s="19" t="s">
        <v>4</v>
      </c>
      <c r="C29" s="45"/>
      <c r="D29" s="45"/>
      <c r="E29" s="45"/>
      <c r="F29" s="45"/>
      <c r="H29" s="5"/>
    </row>
    <row r="30" spans="1:12" x14ac:dyDescent="0.2">
      <c r="A30" s="26" t="s">
        <v>5</v>
      </c>
      <c r="C30" s="35">
        <f>C7</f>
        <v>49493.19</v>
      </c>
      <c r="D30" s="35">
        <f>D7</f>
        <v>62000</v>
      </c>
      <c r="E30" s="35">
        <f>E7</f>
        <v>53585</v>
      </c>
      <c r="F30" s="35">
        <f>F7</f>
        <v>61545</v>
      </c>
      <c r="H30" s="9"/>
    </row>
    <row r="31" spans="1:12" x14ac:dyDescent="0.2">
      <c r="A31" s="47" t="s">
        <v>12</v>
      </c>
      <c r="C31" s="49">
        <v>402.45</v>
      </c>
      <c r="D31" s="49"/>
      <c r="E31" s="49"/>
      <c r="F31" s="49"/>
      <c r="H31" s="9"/>
    </row>
    <row r="32" spans="1:12" ht="13.5" thickBot="1" x14ac:dyDescent="0.25">
      <c r="A32" s="27" t="s">
        <v>2</v>
      </c>
      <c r="C32" s="39">
        <f>C27</f>
        <v>49901.570000000007</v>
      </c>
      <c r="D32" s="39">
        <f>D27</f>
        <v>60600</v>
      </c>
      <c r="E32" s="39">
        <f>E27</f>
        <v>60288.77</v>
      </c>
      <c r="F32" s="39">
        <f>F27</f>
        <v>59905</v>
      </c>
      <c r="H32" s="9"/>
    </row>
    <row r="33" spans="1:8" x14ac:dyDescent="0.2">
      <c r="A33" s="28" t="s">
        <v>1</v>
      </c>
      <c r="C33" s="38">
        <f>C30-C31-C32</f>
        <v>-810.83000000000175</v>
      </c>
      <c r="D33" s="38">
        <f>D7-D27</f>
        <v>1400</v>
      </c>
      <c r="E33" s="38">
        <f>E7-E27</f>
        <v>-6703.7699999999968</v>
      </c>
      <c r="F33" s="38">
        <f>F7-F27</f>
        <v>1640</v>
      </c>
      <c r="H33" s="7"/>
    </row>
    <row r="36" spans="1:8" ht="14.25" customHeight="1" x14ac:dyDescent="0.2">
      <c r="A36" s="34" t="s">
        <v>14</v>
      </c>
      <c r="C36" s="30"/>
      <c r="D36" s="30"/>
      <c r="E36" s="30"/>
      <c r="F36" s="30"/>
    </row>
    <row r="37" spans="1:8" ht="14.25" customHeight="1" x14ac:dyDescent="0.2">
      <c r="A37" s="30" t="s">
        <v>31</v>
      </c>
      <c r="C37" s="30"/>
      <c r="D37" s="30"/>
      <c r="E37" s="30"/>
      <c r="F37" s="30"/>
    </row>
    <row r="38" spans="1:8" ht="14.25" customHeight="1" x14ac:dyDescent="0.2">
      <c r="A38" s="33" t="s">
        <v>26</v>
      </c>
      <c r="C38" s="30"/>
      <c r="D38" s="30"/>
      <c r="E38" s="30"/>
      <c r="F38" s="30"/>
    </row>
    <row r="39" spans="1:8" ht="14.25" customHeight="1" x14ac:dyDescent="0.2">
      <c r="A39" s="30" t="s">
        <v>27</v>
      </c>
      <c r="C39" s="30"/>
      <c r="D39" s="30"/>
      <c r="E39" s="30"/>
      <c r="F39" s="30"/>
    </row>
    <row r="40" spans="1:8" ht="14.25" customHeight="1" x14ac:dyDescent="0.2">
      <c r="A40" s="30"/>
      <c r="C40" s="30"/>
      <c r="D40" s="30"/>
      <c r="E40" s="30"/>
      <c r="F40" s="30"/>
    </row>
    <row r="41" spans="1:8" x14ac:dyDescent="0.2">
      <c r="A41" s="1" t="s">
        <v>34</v>
      </c>
    </row>
    <row r="42" spans="1:8" x14ac:dyDescent="0.2">
      <c r="A42" s="33"/>
    </row>
    <row r="43" spans="1:8" x14ac:dyDescent="0.2">
      <c r="A43" s="33"/>
    </row>
  </sheetData>
  <phoneticPr fontId="2" type="noConversion"/>
  <pageMargins left="0.75" right="0.75" top="1" bottom="1" header="0.5" footer="0.5"/>
  <pageSetup paperSize="9" scale="76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workbookViewId="0">
      <selection activeCell="A28" sqref="A28"/>
    </sheetView>
  </sheetViews>
  <sheetFormatPr defaultRowHeight="12.75" x14ac:dyDescent="0.2"/>
  <cols>
    <col min="1" max="1" width="30.85546875" customWidth="1"/>
    <col min="2" max="2" width="13.42578125" customWidth="1"/>
    <col min="3" max="3" width="15.85546875" customWidth="1"/>
    <col min="5" max="5" width="11" customWidth="1"/>
    <col min="7" max="7" width="13.5703125" customWidth="1"/>
    <col min="11" max="11" width="13.140625" customWidth="1"/>
  </cols>
  <sheetData>
    <row r="2" spans="1:11" x14ac:dyDescent="0.2">
      <c r="A2" s="1"/>
      <c r="B2" s="4"/>
      <c r="C2" s="4"/>
    </row>
    <row r="3" spans="1:11" x14ac:dyDescent="0.2">
      <c r="A3" s="4"/>
      <c r="B3" s="6"/>
      <c r="C3" s="4"/>
    </row>
    <row r="4" spans="1:11" x14ac:dyDescent="0.2">
      <c r="A4" s="4"/>
      <c r="B4" s="6"/>
      <c r="C4" s="4"/>
    </row>
    <row r="5" spans="1:11" x14ac:dyDescent="0.2">
      <c r="A5" s="4"/>
      <c r="B5" s="6"/>
      <c r="C5" s="4"/>
    </row>
    <row r="6" spans="1:11" x14ac:dyDescent="0.2">
      <c r="A6" s="4"/>
      <c r="B6" s="6"/>
      <c r="C6" s="4"/>
    </row>
    <row r="7" spans="1:11" x14ac:dyDescent="0.2">
      <c r="A7" s="4"/>
      <c r="B7" s="6"/>
      <c r="C7" s="4"/>
    </row>
    <row r="9" spans="1:11" s="1" customFormat="1" x14ac:dyDescent="0.2">
      <c r="G9" s="11"/>
      <c r="I9" s="11"/>
      <c r="J9" s="11"/>
      <c r="K9" s="11"/>
    </row>
    <row r="10" spans="1:11" s="4" customFormat="1" x14ac:dyDescent="0.2">
      <c r="A10" s="20"/>
      <c r="B10" s="9"/>
      <c r="C10" s="8"/>
      <c r="D10" s="9"/>
      <c r="E10"/>
      <c r="F10" s="9"/>
      <c r="G10"/>
      <c r="H10" s="9"/>
      <c r="I10"/>
    </row>
    <row r="11" spans="1:11" s="4" customFormat="1" x14ac:dyDescent="0.2">
      <c r="A11" s="20"/>
      <c r="B11" s="9"/>
      <c r="C11" s="8"/>
      <c r="D11" s="9"/>
      <c r="E11"/>
      <c r="F11" s="9"/>
      <c r="G11"/>
      <c r="H11" s="12"/>
      <c r="I11"/>
    </row>
    <row r="12" spans="1:11" s="4" customFormat="1" x14ac:dyDescent="0.2">
      <c r="A12" s="20"/>
      <c r="B12" s="9"/>
      <c r="C12" s="8"/>
      <c r="D12" s="9"/>
      <c r="E12"/>
      <c r="F12" s="9"/>
      <c r="G12"/>
      <c r="H12" s="9"/>
      <c r="I12"/>
    </row>
    <row r="13" spans="1:11" s="4" customFormat="1" x14ac:dyDescent="0.2">
      <c r="A13" s="20"/>
      <c r="B13" s="9"/>
      <c r="C13" s="8"/>
      <c r="D13" s="9"/>
      <c r="E13"/>
      <c r="F13" s="9"/>
      <c r="G13"/>
      <c r="H13" s="9"/>
      <c r="I13"/>
    </row>
    <row r="14" spans="1:11" s="4" customFormat="1" x14ac:dyDescent="0.2">
      <c r="A14" s="20"/>
      <c r="B14" s="9"/>
      <c r="C14" s="8"/>
      <c r="D14" s="9"/>
      <c r="E14"/>
      <c r="F14" s="9"/>
      <c r="G14"/>
      <c r="H14" s="9"/>
      <c r="I14"/>
    </row>
    <row r="15" spans="1:11" s="4" customFormat="1" x14ac:dyDescent="0.2">
      <c r="A15" s="21"/>
      <c r="B15" s="7"/>
      <c r="C15" s="11"/>
      <c r="D15" s="7"/>
      <c r="E15"/>
      <c r="F15" s="7"/>
      <c r="G15"/>
      <c r="H15" s="7"/>
      <c r="I15"/>
    </row>
    <row r="16" spans="1:11" x14ac:dyDescent="0.2">
      <c r="B16" s="16"/>
      <c r="C16" s="16"/>
      <c r="D16" s="16"/>
    </row>
  </sheetData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Ringpack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Ringpack</dc:creator>
  <cp:lastModifiedBy>Erna de Graaf</cp:lastModifiedBy>
  <cp:lastPrinted>2015-03-23T13:04:31Z</cp:lastPrinted>
  <dcterms:created xsi:type="dcterms:W3CDTF">2007-04-20T08:16:24Z</dcterms:created>
  <dcterms:modified xsi:type="dcterms:W3CDTF">2018-06-26T11:30:15Z</dcterms:modified>
</cp:coreProperties>
</file>